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BURBERRY" sheetId="1" r:id="rId1"/>
  </sheets>
  <definedNames>
    <definedName name="_xlnm._FilterDatabase" localSheetId="0" hidden="1">BURBERRY!$A$4:$AH$4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5" i="1" l="1"/>
  <c r="AH5" i="1" s="1"/>
  <c r="AD6" i="1" l="1"/>
  <c r="AH6" i="1" s="1"/>
  <c r="AD7" i="1"/>
  <c r="AH7" i="1" s="1"/>
  <c r="AD8" i="1"/>
  <c r="AH8" i="1" s="1"/>
  <c r="AD9" i="1"/>
  <c r="AH9" i="1" s="1"/>
  <c r="AD10" i="1"/>
  <c r="AH10" i="1" s="1"/>
  <c r="AD11" i="1"/>
  <c r="AH11" i="1" s="1"/>
  <c r="AD12" i="1"/>
  <c r="AH12" i="1" s="1"/>
  <c r="AD13" i="1"/>
  <c r="AH13" i="1" s="1"/>
  <c r="AD14" i="1"/>
  <c r="AH14" i="1" s="1"/>
  <c r="AD15" i="1"/>
  <c r="AH15" i="1" s="1"/>
  <c r="AD16" i="1"/>
  <c r="AH16" i="1" s="1"/>
  <c r="AD17" i="1"/>
  <c r="AH17" i="1" s="1"/>
  <c r="AD18" i="1"/>
  <c r="AH18" i="1" s="1"/>
  <c r="AD19" i="1"/>
  <c r="AH19" i="1" s="1"/>
  <c r="AD20" i="1"/>
  <c r="AH20" i="1" s="1"/>
  <c r="AD21" i="1"/>
  <c r="AH21" i="1" s="1"/>
  <c r="AD22" i="1"/>
  <c r="AH22" i="1" s="1"/>
  <c r="AD23" i="1"/>
  <c r="AH23" i="1" s="1"/>
  <c r="AD24" i="1"/>
  <c r="AH24" i="1" s="1"/>
  <c r="AD25" i="1"/>
  <c r="AH25" i="1" s="1"/>
  <c r="AD26" i="1"/>
  <c r="AH26" i="1" s="1"/>
  <c r="AD27" i="1"/>
  <c r="AH27" i="1" s="1"/>
  <c r="AD28" i="1"/>
  <c r="AH28" i="1" s="1"/>
  <c r="AH3" i="1" l="1"/>
  <c r="AD3" i="1"/>
  <c r="AF19" i="1"/>
  <c r="AF21" i="1"/>
  <c r="AF23" i="1"/>
  <c r="AF25" i="1"/>
  <c r="AF27" i="1"/>
  <c r="AF16" i="1"/>
  <c r="AF22" i="1" l="1"/>
  <c r="AF26" i="1"/>
  <c r="AF18" i="1"/>
  <c r="AF28" i="1"/>
  <c r="AF24" i="1"/>
  <c r="AF20" i="1"/>
  <c r="AF17" i="1"/>
  <c r="AF15" i="1" l="1"/>
  <c r="AF14" i="1"/>
  <c r="AF13" i="1"/>
  <c r="AF12" i="1"/>
  <c r="AF11" i="1"/>
  <c r="AF10" i="1"/>
  <c r="AF9" i="1"/>
  <c r="AF8" i="1"/>
  <c r="AF7" i="1"/>
  <c r="AF6" i="1"/>
  <c r="AF5" i="1"/>
  <c r="AF3" i="1" l="1"/>
</calcChain>
</file>

<file path=xl/sharedStrings.xml><?xml version="1.0" encoding="utf-8"?>
<sst xmlns="http://schemas.openxmlformats.org/spreadsheetml/2006/main" count="202" uniqueCount="101">
  <si>
    <t>REF BRAND</t>
  </si>
  <si>
    <t>10</t>
  </si>
  <si>
    <t>12</t>
  </si>
  <si>
    <t>14</t>
  </si>
  <si>
    <t>16</t>
  </si>
  <si>
    <t>44</t>
  </si>
  <si>
    <t>46</t>
  </si>
  <si>
    <t>48</t>
  </si>
  <si>
    <t>50</t>
  </si>
  <si>
    <t>52</t>
  </si>
  <si>
    <t>54</t>
  </si>
  <si>
    <t>56</t>
  </si>
  <si>
    <t>58</t>
  </si>
  <si>
    <t>XS</t>
  </si>
  <si>
    <t>S</t>
  </si>
  <si>
    <t>M</t>
  </si>
  <si>
    <t>L</t>
  </si>
  <si>
    <t>XL</t>
  </si>
  <si>
    <t>XXL</t>
  </si>
  <si>
    <t>XXXL</t>
  </si>
  <si>
    <t>U</t>
  </si>
  <si>
    <t>TOTAL</t>
  </si>
  <si>
    <t>RRP</t>
  </si>
  <si>
    <t>80840361BLACK</t>
  </si>
  <si>
    <t>W BUCKET BAG</t>
  </si>
  <si>
    <t>BAGS</t>
  </si>
  <si>
    <t>W</t>
  </si>
  <si>
    <t>BLACK</t>
  </si>
  <si>
    <t>100% CALF GRAIN LEATHER (BOS TAURUS</t>
  </si>
  <si>
    <t>Italia</t>
  </si>
  <si>
    <t>80843111TAUPEBROWN</t>
  </si>
  <si>
    <t>W DRESSES CASUAL</t>
  </si>
  <si>
    <t>RTW</t>
  </si>
  <si>
    <t>TAUPE BROWN</t>
  </si>
  <si>
    <t>100% COTTON</t>
  </si>
  <si>
    <t>Vietnam</t>
  </si>
  <si>
    <t>80845851EARTH</t>
  </si>
  <si>
    <t>EARTH</t>
  </si>
  <si>
    <t>80931181ARCHIVEBEI</t>
  </si>
  <si>
    <t>M RW S BREASTED</t>
  </si>
  <si>
    <t>ARCHIVE BEIGE</t>
  </si>
  <si>
    <t>100% POLYESTER</t>
  </si>
  <si>
    <t>Thailande</t>
  </si>
  <si>
    <t>81041601DUCKIPCHEC</t>
  </si>
  <si>
    <t>M BOMBER JKTS</t>
  </si>
  <si>
    <t>DUCK IP CHECK</t>
  </si>
  <si>
    <t>Albanie</t>
  </si>
  <si>
    <t>81042351PISTACHIO</t>
  </si>
  <si>
    <t>M JWEAR T SHIRT</t>
  </si>
  <si>
    <t>PISTACHIO</t>
  </si>
  <si>
    <t>81043871MODERNBEIG</t>
  </si>
  <si>
    <t>M CASUAL SHIRT LS</t>
  </si>
  <si>
    <t>MODERN BEIGE IP CHK</t>
  </si>
  <si>
    <t>095% COTTON 005% ELASTANE</t>
  </si>
  <si>
    <t>81054531MODERNBEIG</t>
  </si>
  <si>
    <t>M CASUAL SHIRT SS</t>
  </si>
  <si>
    <t>81054661MODERNBEIG</t>
  </si>
  <si>
    <t>81054671MODERNBEIG</t>
  </si>
  <si>
    <t>81056541BRIGHTCERU</t>
  </si>
  <si>
    <t>BRIGHT CERULEAN BLUE</t>
  </si>
  <si>
    <t>#80840221</t>
  </si>
  <si>
    <t>#80840241</t>
  </si>
  <si>
    <t>#80840601</t>
  </si>
  <si>
    <t>#80844761</t>
  </si>
  <si>
    <t>#80844811</t>
  </si>
  <si>
    <t>#80844851</t>
  </si>
  <si>
    <t>#80844891</t>
  </si>
  <si>
    <t>#80845511</t>
  </si>
  <si>
    <t>#80845531</t>
  </si>
  <si>
    <t>#80845581</t>
  </si>
  <si>
    <t>#81021691</t>
  </si>
  <si>
    <t>#81046811</t>
  </si>
  <si>
    <t>#81046821</t>
  </si>
  <si>
    <t>LL MD BANWELL MX GBH</t>
  </si>
  <si>
    <t>LL SM BANWELL MX GBH</t>
  </si>
  <si>
    <t>LL MN BANWELL MX GBH</t>
  </si>
  <si>
    <t>LL MACKFORD MX GBH</t>
  </si>
  <si>
    <t>ML ORMOND CHK BIN</t>
  </si>
  <si>
    <t>ML MD NS BOOK TOTE CK BIN</t>
  </si>
  <si>
    <t>ML PADDY V CHK BIN</t>
  </si>
  <si>
    <t>A:LL MD ASHBY CHK:117330:A7028</t>
  </si>
  <si>
    <t>LL HOBO</t>
  </si>
  <si>
    <t>NAVY/GREY IP CHECK</t>
  </si>
  <si>
    <t>TAUPE BROWN IP CHECK</t>
  </si>
  <si>
    <t>ARCHIVE BEIGE IP CHK</t>
  </si>
  <si>
    <t>056% COTTON 044% POLYESTER</t>
  </si>
  <si>
    <t>100%CALF GRAIN LEATHER (BOS TAURUS)</t>
  </si>
  <si>
    <t>CN</t>
  </si>
  <si>
    <t>IT</t>
  </si>
  <si>
    <t>TR</t>
  </si>
  <si>
    <t>TTL RRP</t>
  </si>
  <si>
    <t>TTL WHS</t>
  </si>
  <si>
    <t>WHS</t>
  </si>
  <si>
    <t>ARTICLE</t>
  </si>
  <si>
    <t>DESCRIPTION</t>
  </si>
  <si>
    <t>CATEGORY</t>
  </si>
  <si>
    <t>GENDER</t>
  </si>
  <si>
    <t>COLOR</t>
  </si>
  <si>
    <t>COMPOSITION</t>
  </si>
  <si>
    <t>MADE IN</t>
  </si>
  <si>
    <t>PICTURE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</si>
</sst>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€-2]\ * #,##0.00_);_([$€-2]\ * \(#,##0.00\);_([$€-2]\ 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2" fillId="2" borderId="0" xfId="0" applyNumberFormat="1" applyFont="1" applyFill="1"/>
    <xf numFmtId="0" fontId="1" fillId="2" borderId="0" xfId="0" applyFont="1" applyFill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0" xfId="0" applyNumberFormat="1"/>
    <xf numFmtId="164" fontId="1" fillId="3" borderId="1" xfId="0" applyNumberFormat="1" applyFont="1" applyFill="1" applyBorder="1"/>
    <xf numFmtId="164" fontId="0" fillId="0" borderId="1" xfId="0" applyNumberFormat="1" applyBorder="1" applyAlignment="1">
      <alignment vertical="center"/>
    </xf>
    <xf numFmtId="16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89647</xdr:colOff>
      <xdr:row>4</xdr:row>
      <xdr:rowOff>67236</xdr:rowOff>
    </xdr:from>
    <xdr:to>
      <xdr:col>0</xdr:col>
      <xdr:colOff>991347</xdr:colOff>
      <xdr:row>4</xdr:row>
      <xdr:rowOff>1080382</xdr:rowOff>
    </xdr:to>
    <xdr:pic>
      <xdr:nvPicPr>
        <xdr:cNvPr id="2" name="Picture 26" descr="$F$18" title="#80840361">
          <a:extLst>
            <a:ext uri="{FF2B5EF4-FFF2-40B4-BE49-F238E27FC236}">
              <a16:creationId xmlns:a16="http://schemas.microsoft.com/office/drawing/2014/main" xmlns="" id="{A2D0667F-7708-403A-8447-469F393A37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47" y="257736"/>
          <a:ext cx="901700" cy="1013146"/>
        </a:xfrm>
        <a:prstGeom prst="rect">
          <a:avLst/>
        </a:prstGeom>
        <a:solidFill>
          <a:srgbClr val="FFFFFF"/>
        </a:solidFill>
      </xdr:spPr>
    </xdr:pic>
    <xdr:clientData/>
  </xdr:twoCellAnchor>
  <xdr:twoCellAnchor>
    <xdr:from>
      <xdr:col>0</xdr:col>
      <xdr:colOff>268941</xdr:colOff>
      <xdr:row>5</xdr:row>
      <xdr:rowOff>78441</xdr:rowOff>
    </xdr:from>
    <xdr:to>
      <xdr:col>0</xdr:col>
      <xdr:colOff>823233</xdr:colOff>
      <xdr:row>5</xdr:row>
      <xdr:rowOff>1170641</xdr:rowOff>
    </xdr:to>
    <xdr:pic>
      <xdr:nvPicPr>
        <xdr:cNvPr id="3" name="Picture 562" descr="$F$286" title="#80843111">
          <a:extLst>
            <a:ext uri="{FF2B5EF4-FFF2-40B4-BE49-F238E27FC236}">
              <a16:creationId xmlns:a16="http://schemas.microsoft.com/office/drawing/2014/main" xmlns="" id="{7D8D6328-4AFB-4D89-BA2E-A46790DBA3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1535766"/>
          <a:ext cx="554292" cy="1092200"/>
        </a:xfrm>
        <a:prstGeom prst="rect">
          <a:avLst/>
        </a:prstGeom>
        <a:solidFill>
          <a:srgbClr val="FFFFFF"/>
        </a:solidFill>
      </xdr:spPr>
    </xdr:pic>
    <xdr:clientData/>
  </xdr:twoCellAnchor>
  <xdr:twoCellAnchor>
    <xdr:from>
      <xdr:col>0</xdr:col>
      <xdr:colOff>78441</xdr:colOff>
      <xdr:row>6</xdr:row>
      <xdr:rowOff>112059</xdr:rowOff>
    </xdr:from>
    <xdr:to>
      <xdr:col>0</xdr:col>
      <xdr:colOff>980141</xdr:colOff>
      <xdr:row>6</xdr:row>
      <xdr:rowOff>1125205</xdr:rowOff>
    </xdr:to>
    <xdr:pic>
      <xdr:nvPicPr>
        <xdr:cNvPr id="4" name="Picture 28" descr="$F$19" title="#80845851">
          <a:extLst>
            <a:ext uri="{FF2B5EF4-FFF2-40B4-BE49-F238E27FC236}">
              <a16:creationId xmlns:a16="http://schemas.microsoft.com/office/drawing/2014/main" xmlns="" id="{021DB92F-B28C-440D-8F2A-B9A626119D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1" y="2836209"/>
          <a:ext cx="901700" cy="1013146"/>
        </a:xfrm>
        <a:prstGeom prst="rect">
          <a:avLst/>
        </a:prstGeom>
        <a:solidFill>
          <a:srgbClr val="FFFFFF"/>
        </a:solidFill>
      </xdr:spPr>
    </xdr:pic>
    <xdr:clientData/>
  </xdr:twoCellAnchor>
  <xdr:twoCellAnchor>
    <xdr:from>
      <xdr:col>0</xdr:col>
      <xdr:colOff>123265</xdr:colOff>
      <xdr:row>14</xdr:row>
      <xdr:rowOff>89648</xdr:rowOff>
    </xdr:from>
    <xdr:to>
      <xdr:col>0</xdr:col>
      <xdr:colOff>1024965</xdr:colOff>
      <xdr:row>14</xdr:row>
      <xdr:rowOff>1102794</xdr:rowOff>
    </xdr:to>
    <xdr:pic>
      <xdr:nvPicPr>
        <xdr:cNvPr id="5" name="Picture 286" descr="$F$148" title="#81056541">
          <a:extLst>
            <a:ext uri="{FF2B5EF4-FFF2-40B4-BE49-F238E27FC236}">
              <a16:creationId xmlns:a16="http://schemas.microsoft.com/office/drawing/2014/main" xmlns="" id="{F69A2DE3-4248-4FBA-A879-6BE9012E3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65" y="12948398"/>
          <a:ext cx="901700" cy="1013146"/>
        </a:xfrm>
        <a:prstGeom prst="rect">
          <a:avLst/>
        </a:prstGeom>
        <a:solidFill>
          <a:srgbClr val="FFFFFF"/>
        </a:solidFill>
      </xdr:spPr>
    </xdr:pic>
    <xdr:clientData/>
  </xdr:twoCellAnchor>
  <xdr:twoCellAnchor>
    <xdr:from>
      <xdr:col>0</xdr:col>
      <xdr:colOff>89647</xdr:colOff>
      <xdr:row>13</xdr:row>
      <xdr:rowOff>56030</xdr:rowOff>
    </xdr:from>
    <xdr:to>
      <xdr:col>0</xdr:col>
      <xdr:colOff>922450</xdr:colOff>
      <xdr:row>13</xdr:row>
      <xdr:rowOff>1148230</xdr:rowOff>
    </xdr:to>
    <xdr:pic>
      <xdr:nvPicPr>
        <xdr:cNvPr id="6" name="Picture 316" descr="$F$163" title="#81054671">
          <a:extLst>
            <a:ext uri="{FF2B5EF4-FFF2-40B4-BE49-F238E27FC236}">
              <a16:creationId xmlns:a16="http://schemas.microsoft.com/office/drawing/2014/main" xmlns="" id="{775856E1-FA61-444C-B636-0B4C2A6C78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47" y="11647955"/>
          <a:ext cx="832803" cy="1092200"/>
        </a:xfrm>
        <a:prstGeom prst="rect">
          <a:avLst/>
        </a:prstGeom>
        <a:solidFill>
          <a:srgbClr val="FFFFFF"/>
        </a:solidFill>
      </xdr:spPr>
    </xdr:pic>
    <xdr:clientData/>
  </xdr:twoCellAnchor>
  <xdr:twoCellAnchor>
    <xdr:from>
      <xdr:col>0</xdr:col>
      <xdr:colOff>67235</xdr:colOff>
      <xdr:row>12</xdr:row>
      <xdr:rowOff>100853</xdr:rowOff>
    </xdr:from>
    <xdr:to>
      <xdr:col>0</xdr:col>
      <xdr:colOff>910960</xdr:colOff>
      <xdr:row>12</xdr:row>
      <xdr:rowOff>1193053</xdr:rowOff>
    </xdr:to>
    <xdr:pic>
      <xdr:nvPicPr>
        <xdr:cNvPr id="7" name="Picture 330" descr="$F$170" title="#81054661">
          <a:extLst>
            <a:ext uri="{FF2B5EF4-FFF2-40B4-BE49-F238E27FC236}">
              <a16:creationId xmlns:a16="http://schemas.microsoft.com/office/drawing/2014/main" xmlns="" id="{2B518CAD-8AAA-41B9-BE7D-C7FDCFA5C7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10425953"/>
          <a:ext cx="843725" cy="1092200"/>
        </a:xfrm>
        <a:prstGeom prst="rect">
          <a:avLst/>
        </a:prstGeom>
        <a:solidFill>
          <a:srgbClr val="FFFFFF"/>
        </a:solidFill>
      </xdr:spPr>
    </xdr:pic>
    <xdr:clientData/>
  </xdr:twoCellAnchor>
  <xdr:twoCellAnchor>
    <xdr:from>
      <xdr:col>0</xdr:col>
      <xdr:colOff>67236</xdr:colOff>
      <xdr:row>11</xdr:row>
      <xdr:rowOff>67235</xdr:rowOff>
    </xdr:from>
    <xdr:to>
      <xdr:col>0</xdr:col>
      <xdr:colOff>902769</xdr:colOff>
      <xdr:row>11</xdr:row>
      <xdr:rowOff>1159435</xdr:rowOff>
    </xdr:to>
    <xdr:pic>
      <xdr:nvPicPr>
        <xdr:cNvPr id="8" name="Picture 50" descr="$F$30" title="#81054531">
          <a:extLst>
            <a:ext uri="{FF2B5EF4-FFF2-40B4-BE49-F238E27FC236}">
              <a16:creationId xmlns:a16="http://schemas.microsoft.com/office/drawing/2014/main" xmlns="" id="{1C0C8954-0FE5-48B7-BE2B-5D2C761794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6" y="9125510"/>
          <a:ext cx="835533" cy="1092200"/>
        </a:xfrm>
        <a:prstGeom prst="rect">
          <a:avLst/>
        </a:prstGeom>
        <a:solidFill>
          <a:srgbClr val="FFFFFF"/>
        </a:solidFill>
      </xdr:spPr>
    </xdr:pic>
    <xdr:clientData/>
  </xdr:twoCellAnchor>
  <xdr:twoCellAnchor>
    <xdr:from>
      <xdr:col>0</xdr:col>
      <xdr:colOff>78441</xdr:colOff>
      <xdr:row>10</xdr:row>
      <xdr:rowOff>89647</xdr:rowOff>
    </xdr:from>
    <xdr:to>
      <xdr:col>0</xdr:col>
      <xdr:colOff>924896</xdr:colOff>
      <xdr:row>10</xdr:row>
      <xdr:rowOff>1181847</xdr:rowOff>
    </xdr:to>
    <xdr:pic>
      <xdr:nvPicPr>
        <xdr:cNvPr id="9" name="Picture 74" descr="$F$42" title="#81043871">
          <a:extLst>
            <a:ext uri="{FF2B5EF4-FFF2-40B4-BE49-F238E27FC236}">
              <a16:creationId xmlns:a16="http://schemas.microsoft.com/office/drawing/2014/main" xmlns="" id="{B796D417-2158-4E14-9F6D-8411887A14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1" y="7881097"/>
          <a:ext cx="846455" cy="1092200"/>
        </a:xfrm>
        <a:prstGeom prst="rect">
          <a:avLst/>
        </a:prstGeom>
        <a:solidFill>
          <a:srgbClr val="FFFFFF"/>
        </a:solidFill>
      </xdr:spPr>
    </xdr:pic>
    <xdr:clientData/>
  </xdr:twoCellAnchor>
  <xdr:twoCellAnchor>
    <xdr:from>
      <xdr:col>0</xdr:col>
      <xdr:colOff>145676</xdr:colOff>
      <xdr:row>9</xdr:row>
      <xdr:rowOff>89647</xdr:rowOff>
    </xdr:from>
    <xdr:to>
      <xdr:col>0</xdr:col>
      <xdr:colOff>1047376</xdr:colOff>
      <xdr:row>9</xdr:row>
      <xdr:rowOff>1102793</xdr:rowOff>
    </xdr:to>
    <xdr:pic>
      <xdr:nvPicPr>
        <xdr:cNvPr id="10" name="Picture 274" descr="$F$142" title="#81042351">
          <a:extLst>
            <a:ext uri="{FF2B5EF4-FFF2-40B4-BE49-F238E27FC236}">
              <a16:creationId xmlns:a16="http://schemas.microsoft.com/office/drawing/2014/main" xmlns="" id="{89F3A163-AFD5-4BE5-B715-8999AF01C0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76" y="6614272"/>
          <a:ext cx="901700" cy="1013146"/>
        </a:xfrm>
        <a:prstGeom prst="rect">
          <a:avLst/>
        </a:prstGeom>
        <a:solidFill>
          <a:srgbClr val="FFFFFF"/>
        </a:solidFill>
      </xdr:spPr>
    </xdr:pic>
    <xdr:clientData/>
  </xdr:twoCellAnchor>
  <xdr:twoCellAnchor>
    <xdr:from>
      <xdr:col>0</xdr:col>
      <xdr:colOff>89647</xdr:colOff>
      <xdr:row>8</xdr:row>
      <xdr:rowOff>67235</xdr:rowOff>
    </xdr:from>
    <xdr:to>
      <xdr:col>0</xdr:col>
      <xdr:colOff>925180</xdr:colOff>
      <xdr:row>8</xdr:row>
      <xdr:rowOff>1159435</xdr:rowOff>
    </xdr:to>
    <xdr:pic>
      <xdr:nvPicPr>
        <xdr:cNvPr id="11" name="Picture 168" descr="$F$89" title="#81041601">
          <a:extLst>
            <a:ext uri="{FF2B5EF4-FFF2-40B4-BE49-F238E27FC236}">
              <a16:creationId xmlns:a16="http://schemas.microsoft.com/office/drawing/2014/main" xmlns="" id="{BB9E9A0C-1D81-40B7-8769-E60BEDEA51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47" y="5325035"/>
          <a:ext cx="835533" cy="1092200"/>
        </a:xfrm>
        <a:prstGeom prst="rect">
          <a:avLst/>
        </a:prstGeom>
        <a:solidFill>
          <a:srgbClr val="FFFFFF"/>
        </a:solidFill>
      </xdr:spPr>
    </xdr:pic>
    <xdr:clientData/>
  </xdr:twoCellAnchor>
  <xdr:twoCellAnchor>
    <xdr:from>
      <xdr:col>0</xdr:col>
      <xdr:colOff>145677</xdr:colOff>
      <xdr:row>7</xdr:row>
      <xdr:rowOff>123265</xdr:rowOff>
    </xdr:from>
    <xdr:to>
      <xdr:col>0</xdr:col>
      <xdr:colOff>1027629</xdr:colOff>
      <xdr:row>7</xdr:row>
      <xdr:rowOff>1215465</xdr:rowOff>
    </xdr:to>
    <xdr:pic>
      <xdr:nvPicPr>
        <xdr:cNvPr id="12" name="Picture 226" descr="$F$118" title="#80914591">
          <a:extLst>
            <a:ext uri="{FF2B5EF4-FFF2-40B4-BE49-F238E27FC236}">
              <a16:creationId xmlns:a16="http://schemas.microsoft.com/office/drawing/2014/main" xmlns="" id="{226D9D34-A682-4B74-B455-F403DC5E02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77" y="4114240"/>
          <a:ext cx="881952" cy="1092200"/>
        </a:xfrm>
        <a:prstGeom prst="rect">
          <a:avLst/>
        </a:prstGeom>
        <a:solidFill>
          <a:srgbClr val="FFFFFF"/>
        </a:solidFill>
      </xdr:spPr>
    </xdr:pic>
    <xdr:clientData/>
  </xdr:twoCellAnchor>
  <xdr:twoCellAnchor>
    <xdr:from>
      <xdr:col>0</xdr:col>
      <xdr:colOff>38100</xdr:colOff>
      <xdr:row>19</xdr:row>
      <xdr:rowOff>120436</xdr:rowOff>
    </xdr:from>
    <xdr:to>
      <xdr:col>0</xdr:col>
      <xdr:colOff>863600</xdr:colOff>
      <xdr:row>19</xdr:row>
      <xdr:rowOff>1047964</xdr:rowOff>
    </xdr:to>
    <xdr:pic>
      <xdr:nvPicPr>
        <xdr:cNvPr id="14" name="Picture 4" descr="$F$19" title="#80844811">
          <a:extLst>
            <a:ext uri="{FF2B5EF4-FFF2-40B4-BE49-F238E27FC236}">
              <a16:creationId xmlns:a16="http://schemas.microsoft.com/office/drawing/2014/main" xmlns="" id="{066D75CE-3872-4901-B3C4-3CC79D4C85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7892836"/>
          <a:ext cx="825500" cy="927528"/>
        </a:xfrm>
        <a:prstGeom prst="rect">
          <a:avLst/>
        </a:prstGeom>
        <a:solidFill>
          <a:srgbClr val="FFFFFF"/>
        </a:solidFill>
      </xdr:spPr>
    </xdr:pic>
    <xdr:clientData/>
  </xdr:twoCellAnchor>
  <xdr:twoCellAnchor>
    <xdr:from>
      <xdr:col>0</xdr:col>
      <xdr:colOff>38100</xdr:colOff>
      <xdr:row>16</xdr:row>
      <xdr:rowOff>120436</xdr:rowOff>
    </xdr:from>
    <xdr:to>
      <xdr:col>0</xdr:col>
      <xdr:colOff>863600</xdr:colOff>
      <xdr:row>16</xdr:row>
      <xdr:rowOff>1047964</xdr:rowOff>
    </xdr:to>
    <xdr:pic>
      <xdr:nvPicPr>
        <xdr:cNvPr id="15" name="Picture 6" descr="$F$20" title="#80840241">
          <a:extLst>
            <a:ext uri="{FF2B5EF4-FFF2-40B4-BE49-F238E27FC236}">
              <a16:creationId xmlns:a16="http://schemas.microsoft.com/office/drawing/2014/main" xmlns="" id="{48A4E245-519A-427D-86EF-4459D7C887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3320836"/>
          <a:ext cx="825500" cy="927528"/>
        </a:xfrm>
        <a:prstGeom prst="rect">
          <a:avLst/>
        </a:prstGeom>
        <a:solidFill>
          <a:srgbClr val="FFFFFF"/>
        </a:solidFill>
      </xdr:spPr>
    </xdr:pic>
    <xdr:clientData/>
  </xdr:twoCellAnchor>
  <xdr:twoCellAnchor>
    <xdr:from>
      <xdr:col>0</xdr:col>
      <xdr:colOff>38100</xdr:colOff>
      <xdr:row>20</xdr:row>
      <xdr:rowOff>120436</xdr:rowOff>
    </xdr:from>
    <xdr:to>
      <xdr:col>0</xdr:col>
      <xdr:colOff>863600</xdr:colOff>
      <xdr:row>20</xdr:row>
      <xdr:rowOff>1047964</xdr:rowOff>
    </xdr:to>
    <xdr:pic>
      <xdr:nvPicPr>
        <xdr:cNvPr id="16" name="Picture 8" descr="$F$21" title="#80844851">
          <a:extLst>
            <a:ext uri="{FF2B5EF4-FFF2-40B4-BE49-F238E27FC236}">
              <a16:creationId xmlns:a16="http://schemas.microsoft.com/office/drawing/2014/main" xmlns="" id="{8BC1ABD3-2D55-4FDF-A56B-F898F21626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9035836"/>
          <a:ext cx="825500" cy="927528"/>
        </a:xfrm>
        <a:prstGeom prst="rect">
          <a:avLst/>
        </a:prstGeom>
        <a:solidFill>
          <a:srgbClr val="FFFFFF"/>
        </a:solidFill>
      </xdr:spPr>
    </xdr:pic>
    <xdr:clientData/>
  </xdr:twoCellAnchor>
  <xdr:twoCellAnchor>
    <xdr:from>
      <xdr:col>0</xdr:col>
      <xdr:colOff>38100</xdr:colOff>
      <xdr:row>15</xdr:row>
      <xdr:rowOff>120436</xdr:rowOff>
    </xdr:from>
    <xdr:to>
      <xdr:col>0</xdr:col>
      <xdr:colOff>863600</xdr:colOff>
      <xdr:row>15</xdr:row>
      <xdr:rowOff>1047964</xdr:rowOff>
    </xdr:to>
    <xdr:pic>
      <xdr:nvPicPr>
        <xdr:cNvPr id="17" name="Picture 10" descr="$F$22" title="#80840221">
          <a:extLst>
            <a:ext uri="{FF2B5EF4-FFF2-40B4-BE49-F238E27FC236}">
              <a16:creationId xmlns:a16="http://schemas.microsoft.com/office/drawing/2014/main" xmlns="" id="{E3637352-946F-423E-90A8-13357CAA98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1034836"/>
          <a:ext cx="825500" cy="927528"/>
        </a:xfrm>
        <a:prstGeom prst="rect">
          <a:avLst/>
        </a:prstGeom>
        <a:solidFill>
          <a:srgbClr val="FFFFFF"/>
        </a:solidFill>
      </xdr:spPr>
    </xdr:pic>
    <xdr:clientData/>
  </xdr:twoCellAnchor>
  <xdr:twoCellAnchor>
    <xdr:from>
      <xdr:col>0</xdr:col>
      <xdr:colOff>38100</xdr:colOff>
      <xdr:row>18</xdr:row>
      <xdr:rowOff>120436</xdr:rowOff>
    </xdr:from>
    <xdr:to>
      <xdr:col>0</xdr:col>
      <xdr:colOff>863600</xdr:colOff>
      <xdr:row>18</xdr:row>
      <xdr:rowOff>1047964</xdr:rowOff>
    </xdr:to>
    <xdr:pic>
      <xdr:nvPicPr>
        <xdr:cNvPr id="18" name="Picture 12" descr="$F$23" title="#80844761">
          <a:extLst>
            <a:ext uri="{FF2B5EF4-FFF2-40B4-BE49-F238E27FC236}">
              <a16:creationId xmlns:a16="http://schemas.microsoft.com/office/drawing/2014/main" xmlns="" id="{BDA1C05E-5C58-48BB-8142-0451D19FA2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6749836"/>
          <a:ext cx="825500" cy="927528"/>
        </a:xfrm>
        <a:prstGeom prst="rect">
          <a:avLst/>
        </a:prstGeom>
        <a:solidFill>
          <a:srgbClr val="FFFFFF"/>
        </a:solidFill>
      </xdr:spPr>
    </xdr:pic>
    <xdr:clientData/>
  </xdr:twoCellAnchor>
  <xdr:twoCellAnchor>
    <xdr:from>
      <xdr:col>0</xdr:col>
      <xdr:colOff>38100</xdr:colOff>
      <xdr:row>21</xdr:row>
      <xdr:rowOff>120436</xdr:rowOff>
    </xdr:from>
    <xdr:to>
      <xdr:col>0</xdr:col>
      <xdr:colOff>863600</xdr:colOff>
      <xdr:row>21</xdr:row>
      <xdr:rowOff>1047964</xdr:rowOff>
    </xdr:to>
    <xdr:pic>
      <xdr:nvPicPr>
        <xdr:cNvPr id="20" name="Picture 16" descr="$F$25" title="#80844891">
          <a:extLst>
            <a:ext uri="{FF2B5EF4-FFF2-40B4-BE49-F238E27FC236}">
              <a16:creationId xmlns:a16="http://schemas.microsoft.com/office/drawing/2014/main" xmlns="" id="{6DA1C248-D97F-48E3-9E7C-2F02A6230C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10178836"/>
          <a:ext cx="825500" cy="927528"/>
        </a:xfrm>
        <a:prstGeom prst="rect">
          <a:avLst/>
        </a:prstGeom>
        <a:solidFill>
          <a:srgbClr val="FFFFFF"/>
        </a:solidFill>
      </xdr:spPr>
    </xdr:pic>
    <xdr:clientData/>
  </xdr:twoCellAnchor>
  <xdr:twoCellAnchor>
    <xdr:from>
      <xdr:col>0</xdr:col>
      <xdr:colOff>38100</xdr:colOff>
      <xdr:row>17</xdr:row>
      <xdr:rowOff>198278</xdr:rowOff>
    </xdr:from>
    <xdr:to>
      <xdr:col>0</xdr:col>
      <xdr:colOff>863600</xdr:colOff>
      <xdr:row>17</xdr:row>
      <xdr:rowOff>970121</xdr:rowOff>
    </xdr:to>
    <xdr:pic>
      <xdr:nvPicPr>
        <xdr:cNvPr id="21" name="Picture 18" descr="$F$26" title="#80840601">
          <a:extLst>
            <a:ext uri="{FF2B5EF4-FFF2-40B4-BE49-F238E27FC236}">
              <a16:creationId xmlns:a16="http://schemas.microsoft.com/office/drawing/2014/main" xmlns="" id="{A058E5E4-0A76-4DB3-81E4-3BB23FE6FC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5684678"/>
          <a:ext cx="825500" cy="771843"/>
        </a:xfrm>
        <a:prstGeom prst="rect">
          <a:avLst/>
        </a:prstGeom>
        <a:solidFill>
          <a:srgbClr val="FFFFFF"/>
        </a:solidFill>
      </xdr:spPr>
    </xdr:pic>
    <xdr:clientData/>
  </xdr:twoCellAnchor>
  <xdr:twoCellAnchor>
    <xdr:from>
      <xdr:col>0</xdr:col>
      <xdr:colOff>38100</xdr:colOff>
      <xdr:row>23</xdr:row>
      <xdr:rowOff>120436</xdr:rowOff>
    </xdr:from>
    <xdr:to>
      <xdr:col>0</xdr:col>
      <xdr:colOff>863600</xdr:colOff>
      <xdr:row>23</xdr:row>
      <xdr:rowOff>1047964</xdr:rowOff>
    </xdr:to>
    <xdr:pic>
      <xdr:nvPicPr>
        <xdr:cNvPr id="22" name="Picture 20" descr="$F$27" title="#80845531">
          <a:extLst>
            <a:ext uri="{FF2B5EF4-FFF2-40B4-BE49-F238E27FC236}">
              <a16:creationId xmlns:a16="http://schemas.microsoft.com/office/drawing/2014/main" xmlns="" id="{69EC4363-FADF-4C1A-9E12-9B9E1B3FA4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12464836"/>
          <a:ext cx="825500" cy="927528"/>
        </a:xfrm>
        <a:prstGeom prst="rect">
          <a:avLst/>
        </a:prstGeom>
        <a:solidFill>
          <a:srgbClr val="FFFFFF"/>
        </a:solidFill>
      </xdr:spPr>
    </xdr:pic>
    <xdr:clientData/>
  </xdr:twoCellAnchor>
  <xdr:twoCellAnchor>
    <xdr:from>
      <xdr:col>0</xdr:col>
      <xdr:colOff>38100</xdr:colOff>
      <xdr:row>22</xdr:row>
      <xdr:rowOff>120436</xdr:rowOff>
    </xdr:from>
    <xdr:to>
      <xdr:col>0</xdr:col>
      <xdr:colOff>863600</xdr:colOff>
      <xdr:row>22</xdr:row>
      <xdr:rowOff>1047964</xdr:rowOff>
    </xdr:to>
    <xdr:pic>
      <xdr:nvPicPr>
        <xdr:cNvPr id="23" name="Picture 22" descr="$F$28" title="#80845511">
          <a:extLst>
            <a:ext uri="{FF2B5EF4-FFF2-40B4-BE49-F238E27FC236}">
              <a16:creationId xmlns:a16="http://schemas.microsoft.com/office/drawing/2014/main" xmlns="" id="{DFBC3EC1-2510-46AC-BC4D-6383BF9F4E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11321836"/>
          <a:ext cx="825500" cy="927528"/>
        </a:xfrm>
        <a:prstGeom prst="rect">
          <a:avLst/>
        </a:prstGeom>
        <a:solidFill>
          <a:srgbClr val="FFFFFF"/>
        </a:solidFill>
      </xdr:spPr>
    </xdr:pic>
    <xdr:clientData/>
  </xdr:twoCellAnchor>
  <xdr:twoCellAnchor>
    <xdr:from>
      <xdr:col>0</xdr:col>
      <xdr:colOff>38100</xdr:colOff>
      <xdr:row>24</xdr:row>
      <xdr:rowOff>120436</xdr:rowOff>
    </xdr:from>
    <xdr:to>
      <xdr:col>0</xdr:col>
      <xdr:colOff>863600</xdr:colOff>
      <xdr:row>24</xdr:row>
      <xdr:rowOff>1047964</xdr:rowOff>
    </xdr:to>
    <xdr:pic>
      <xdr:nvPicPr>
        <xdr:cNvPr id="24" name="Picture 24" descr="$F$29" title="#80845581">
          <a:extLst>
            <a:ext uri="{FF2B5EF4-FFF2-40B4-BE49-F238E27FC236}">
              <a16:creationId xmlns:a16="http://schemas.microsoft.com/office/drawing/2014/main" xmlns="" id="{8C1D6327-F8A5-4D88-9459-EC1807AA77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13607836"/>
          <a:ext cx="825500" cy="927528"/>
        </a:xfrm>
        <a:prstGeom prst="rect">
          <a:avLst/>
        </a:prstGeom>
        <a:solidFill>
          <a:srgbClr val="FFFFFF"/>
        </a:solidFill>
      </xdr:spPr>
    </xdr:pic>
    <xdr:clientData/>
  </xdr:twoCellAnchor>
  <xdr:twoCellAnchor>
    <xdr:from>
      <xdr:col>0</xdr:col>
      <xdr:colOff>38100</xdr:colOff>
      <xdr:row>26</xdr:row>
      <xdr:rowOff>120436</xdr:rowOff>
    </xdr:from>
    <xdr:to>
      <xdr:col>0</xdr:col>
      <xdr:colOff>863600</xdr:colOff>
      <xdr:row>26</xdr:row>
      <xdr:rowOff>1047964</xdr:rowOff>
    </xdr:to>
    <xdr:pic>
      <xdr:nvPicPr>
        <xdr:cNvPr id="25" name="Picture 28" descr="$F$31" title="#81046811">
          <a:extLst>
            <a:ext uri="{FF2B5EF4-FFF2-40B4-BE49-F238E27FC236}">
              <a16:creationId xmlns:a16="http://schemas.microsoft.com/office/drawing/2014/main" xmlns="" id="{B8C3E4D7-B218-4EF7-8E00-399D5FA07B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15893836"/>
          <a:ext cx="825500" cy="927528"/>
        </a:xfrm>
        <a:prstGeom prst="rect">
          <a:avLst/>
        </a:prstGeom>
        <a:solidFill>
          <a:srgbClr val="FFFFFF"/>
        </a:solidFill>
      </xdr:spPr>
    </xdr:pic>
    <xdr:clientData/>
  </xdr:twoCellAnchor>
  <xdr:twoCellAnchor>
    <xdr:from>
      <xdr:col>0</xdr:col>
      <xdr:colOff>38100</xdr:colOff>
      <xdr:row>27</xdr:row>
      <xdr:rowOff>120436</xdr:rowOff>
    </xdr:from>
    <xdr:to>
      <xdr:col>0</xdr:col>
      <xdr:colOff>863600</xdr:colOff>
      <xdr:row>27</xdr:row>
      <xdr:rowOff>1047964</xdr:rowOff>
    </xdr:to>
    <xdr:pic>
      <xdr:nvPicPr>
        <xdr:cNvPr id="26" name="Picture 30" descr="$F$32" title="#81046821">
          <a:extLst>
            <a:ext uri="{FF2B5EF4-FFF2-40B4-BE49-F238E27FC236}">
              <a16:creationId xmlns:a16="http://schemas.microsoft.com/office/drawing/2014/main" xmlns="" id="{39170A8A-0E14-438B-9662-32ADCA5F05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17036836"/>
          <a:ext cx="825500" cy="927528"/>
        </a:xfrm>
        <a:prstGeom prst="rect">
          <a:avLst/>
        </a:prstGeom>
        <a:solidFill>
          <a:srgbClr val="FFFFFF"/>
        </a:solidFill>
      </xdr:spPr>
    </xdr:pic>
    <xdr:clientData/>
  </xdr:twoCellAnchor>
  <xdr:twoCellAnchor>
    <xdr:from>
      <xdr:col>0</xdr:col>
      <xdr:colOff>38100</xdr:colOff>
      <xdr:row>25</xdr:row>
      <xdr:rowOff>83899</xdr:rowOff>
    </xdr:from>
    <xdr:to>
      <xdr:col>0</xdr:col>
      <xdr:colOff>863600</xdr:colOff>
      <xdr:row>25</xdr:row>
      <xdr:rowOff>1084505</xdr:rowOff>
    </xdr:to>
    <xdr:pic>
      <xdr:nvPicPr>
        <xdr:cNvPr id="27" name="Picture 36" descr="$F$35" title="#81021691">
          <a:extLst>
            <a:ext uri="{FF2B5EF4-FFF2-40B4-BE49-F238E27FC236}">
              <a16:creationId xmlns:a16="http://schemas.microsoft.com/office/drawing/2014/main" xmlns="" id="{B2EABBA0-38AF-499C-9DC8-F0309736B4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14714299"/>
          <a:ext cx="825500" cy="1000606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H29"/>
  <sheetViews>
    <sheetView tabSelected="1" zoomScale="85" zoomScaleNormal="85" workbookViewId="0">
      <pane ySplit="4" topLeftCell="A5" activePane="bottomLeft" state="frozen"/>
      <selection pane="bottomLeft" activeCell="AJ6" sqref="AJ6"/>
    </sheetView>
  </sheetViews>
  <sheetFormatPr defaultColWidth="11.5703125" defaultRowHeight="15" x14ac:dyDescent="0.25"/>
  <cols>
    <col min="1" max="1" width="17.140625" customWidth="1"/>
    <col min="2" max="2" width="22" customWidth="1"/>
    <col min="3" max="3" width="13.7109375" bestFit="1" customWidth="1"/>
    <col min="4" max="4" width="18.28515625" customWidth="1"/>
    <col min="5" max="5" width="7" customWidth="1"/>
    <col min="6" max="6" width="18.85546875" customWidth="1"/>
    <col min="7" max="7" width="22.42578125" customWidth="1"/>
    <col min="8" max="8" width="37.5703125" customWidth="1"/>
    <col min="9" max="9" width="11" customWidth="1"/>
    <col min="10" max="10" width="7.28515625" style="3" customWidth="1"/>
    <col min="11" max="11" width="8.7109375" style="3" customWidth="1"/>
    <col min="12" max="12" width="7.85546875" style="3" customWidth="1"/>
    <col min="13" max="13" width="7.28515625" style="3" customWidth="1"/>
    <col min="14" max="21" width="3.7109375" style="3" customWidth="1"/>
    <col min="22" max="22" width="5.85546875" style="3" customWidth="1"/>
    <col min="23" max="23" width="6.5703125" style="3" customWidth="1"/>
    <col min="24" max="24" width="7.7109375" style="3" customWidth="1"/>
    <col min="25" max="25" width="6.42578125" style="3" customWidth="1"/>
    <col min="26" max="26" width="6" style="3" customWidth="1"/>
    <col min="27" max="27" width="6.28515625" style="3" customWidth="1"/>
    <col min="28" max="28" width="7.42578125" style="3" customWidth="1"/>
    <col min="29" max="29" width="3.7109375" style="3" customWidth="1"/>
    <col min="30" max="30" width="9.28515625" style="3" bestFit="1" customWidth="1"/>
    <col min="31" max="31" width="9.5703125" style="10" bestFit="1" customWidth="1"/>
    <col min="32" max="32" width="13.42578125" style="10" bestFit="1" customWidth="1"/>
    <col min="33" max="33" width="11.140625" style="10" bestFit="1" customWidth="1"/>
    <col min="34" max="34" width="13.42578125" style="10" bestFit="1" customWidth="1"/>
  </cols>
  <sheetData>
    <row r="3" spans="1:34" ht="33.75" customHeight="1" x14ac:dyDescent="0.25">
      <c r="AD3" s="5">
        <f>SUM(AD5:AD28)</f>
        <v>414</v>
      </c>
      <c r="AF3" s="4">
        <f>SUBTOTAL(9,AF5:AF480)</f>
        <v>146848</v>
      </c>
      <c r="AH3" s="4">
        <f>SUBTOTAL(9,AH5:AH480)</f>
        <v>367120</v>
      </c>
    </row>
    <row r="4" spans="1:34" x14ac:dyDescent="0.25">
      <c r="A4" s="6" t="s">
        <v>100</v>
      </c>
      <c r="B4" s="6" t="s">
        <v>93</v>
      </c>
      <c r="C4" s="6" t="s">
        <v>0</v>
      </c>
      <c r="D4" s="6" t="s">
        <v>94</v>
      </c>
      <c r="E4" s="6" t="s">
        <v>95</v>
      </c>
      <c r="F4" s="6" t="s">
        <v>96</v>
      </c>
      <c r="G4" s="6" t="s">
        <v>97</v>
      </c>
      <c r="H4" s="6" t="s">
        <v>98</v>
      </c>
      <c r="I4" s="6" t="s">
        <v>99</v>
      </c>
      <c r="J4" s="7" t="s">
        <v>1</v>
      </c>
      <c r="K4" s="7" t="s">
        <v>2</v>
      </c>
      <c r="L4" s="7" t="s">
        <v>3</v>
      </c>
      <c r="M4" s="7" t="s">
        <v>4</v>
      </c>
      <c r="N4" s="7" t="s">
        <v>5</v>
      </c>
      <c r="O4" s="7" t="s">
        <v>6</v>
      </c>
      <c r="P4" s="7" t="s">
        <v>7</v>
      </c>
      <c r="Q4" s="7" t="s">
        <v>8</v>
      </c>
      <c r="R4" s="7" t="s">
        <v>9</v>
      </c>
      <c r="S4" s="7" t="s">
        <v>10</v>
      </c>
      <c r="T4" s="7" t="s">
        <v>11</v>
      </c>
      <c r="U4" s="7" t="s">
        <v>12</v>
      </c>
      <c r="V4" s="7" t="s">
        <v>13</v>
      </c>
      <c r="W4" s="7" t="s">
        <v>14</v>
      </c>
      <c r="X4" s="7" t="s">
        <v>15</v>
      </c>
      <c r="Y4" s="7" t="s">
        <v>16</v>
      </c>
      <c r="Z4" s="7" t="s">
        <v>17</v>
      </c>
      <c r="AA4" s="7" t="s">
        <v>18</v>
      </c>
      <c r="AB4" s="7" t="s">
        <v>19</v>
      </c>
      <c r="AC4" s="7" t="s">
        <v>20</v>
      </c>
      <c r="AD4" s="7" t="s">
        <v>21</v>
      </c>
      <c r="AE4" s="11" t="s">
        <v>92</v>
      </c>
      <c r="AF4" s="11" t="s">
        <v>91</v>
      </c>
      <c r="AG4" s="11" t="s">
        <v>22</v>
      </c>
      <c r="AH4" s="11" t="s">
        <v>90</v>
      </c>
    </row>
    <row r="5" spans="1:34" s="1" customFormat="1" ht="99.95" customHeight="1" x14ac:dyDescent="0.25">
      <c r="A5" s="8"/>
      <c r="B5" s="8" t="s">
        <v>23</v>
      </c>
      <c r="C5" s="8">
        <v>80840361</v>
      </c>
      <c r="D5" s="8" t="s">
        <v>24</v>
      </c>
      <c r="E5" s="8" t="s">
        <v>25</v>
      </c>
      <c r="F5" s="8" t="s">
        <v>26</v>
      </c>
      <c r="G5" s="8" t="s">
        <v>27</v>
      </c>
      <c r="H5" s="8" t="s">
        <v>28</v>
      </c>
      <c r="I5" s="8" t="s">
        <v>29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>
        <v>24</v>
      </c>
      <c r="AD5" s="9">
        <f>SUM(J5:AC5)</f>
        <v>24</v>
      </c>
      <c r="AE5" s="12">
        <v>516</v>
      </c>
      <c r="AF5" s="12">
        <f t="shared" ref="AF5:AF15" si="0">AE5*AD5</f>
        <v>12384</v>
      </c>
      <c r="AG5" s="12">
        <v>1290</v>
      </c>
      <c r="AH5" s="12">
        <f t="shared" ref="AH5:AH28" si="1">AD5*AG5</f>
        <v>30960</v>
      </c>
    </row>
    <row r="6" spans="1:34" s="1" customFormat="1" ht="99.95" customHeight="1" x14ac:dyDescent="0.25">
      <c r="A6" s="8"/>
      <c r="B6" s="8" t="s">
        <v>30</v>
      </c>
      <c r="C6" s="8">
        <v>80843111</v>
      </c>
      <c r="D6" s="8" t="s">
        <v>31</v>
      </c>
      <c r="E6" s="8" t="s">
        <v>32</v>
      </c>
      <c r="F6" s="8" t="s">
        <v>26</v>
      </c>
      <c r="G6" s="8" t="s">
        <v>33</v>
      </c>
      <c r="H6" s="8" t="s">
        <v>34</v>
      </c>
      <c r="I6" s="8" t="s">
        <v>35</v>
      </c>
      <c r="J6" s="9">
        <v>3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>
        <f t="shared" ref="AD6:AD28" si="2">SUM(J6:AC6)</f>
        <v>3</v>
      </c>
      <c r="AE6" s="12">
        <v>276</v>
      </c>
      <c r="AF6" s="12">
        <f t="shared" si="0"/>
        <v>828</v>
      </c>
      <c r="AG6" s="12">
        <v>690</v>
      </c>
      <c r="AH6" s="12">
        <f t="shared" si="1"/>
        <v>2070</v>
      </c>
    </row>
    <row r="7" spans="1:34" s="1" customFormat="1" ht="99.95" customHeight="1" x14ac:dyDescent="0.25">
      <c r="A7" s="8"/>
      <c r="B7" s="8" t="s">
        <v>36</v>
      </c>
      <c r="C7" s="8">
        <v>80845851</v>
      </c>
      <c r="D7" s="8" t="s">
        <v>24</v>
      </c>
      <c r="E7" s="8" t="s">
        <v>25</v>
      </c>
      <c r="F7" s="8" t="s">
        <v>26</v>
      </c>
      <c r="G7" s="8" t="s">
        <v>37</v>
      </c>
      <c r="H7" s="8" t="s">
        <v>28</v>
      </c>
      <c r="I7" s="8" t="s">
        <v>29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>
        <v>30</v>
      </c>
      <c r="AD7" s="9">
        <f t="shared" si="2"/>
        <v>30</v>
      </c>
      <c r="AE7" s="12">
        <v>516</v>
      </c>
      <c r="AF7" s="12">
        <f t="shared" si="0"/>
        <v>15480</v>
      </c>
      <c r="AG7" s="12">
        <v>1290</v>
      </c>
      <c r="AH7" s="12">
        <f t="shared" si="1"/>
        <v>38700</v>
      </c>
    </row>
    <row r="8" spans="1:34" s="1" customFormat="1" ht="99.95" customHeight="1" x14ac:dyDescent="0.25">
      <c r="A8" s="8"/>
      <c r="B8" s="8" t="s">
        <v>38</v>
      </c>
      <c r="C8" s="8">
        <v>80931181</v>
      </c>
      <c r="D8" s="8" t="s">
        <v>39</v>
      </c>
      <c r="E8" s="8" t="s">
        <v>32</v>
      </c>
      <c r="F8" s="8" t="s">
        <v>15</v>
      </c>
      <c r="G8" s="8" t="s">
        <v>40</v>
      </c>
      <c r="H8" s="8" t="s">
        <v>41</v>
      </c>
      <c r="I8" s="8" t="s">
        <v>42</v>
      </c>
      <c r="J8" s="9"/>
      <c r="K8" s="9"/>
      <c r="L8" s="9"/>
      <c r="M8" s="9"/>
      <c r="N8" s="9"/>
      <c r="O8" s="9">
        <v>3</v>
      </c>
      <c r="P8" s="9">
        <v>7</v>
      </c>
      <c r="Q8" s="9"/>
      <c r="R8" s="9">
        <v>9</v>
      </c>
      <c r="S8" s="9">
        <v>9</v>
      </c>
      <c r="T8" s="9">
        <v>9</v>
      </c>
      <c r="U8" s="9">
        <v>2</v>
      </c>
      <c r="V8" s="9"/>
      <c r="W8" s="9"/>
      <c r="X8" s="9"/>
      <c r="Y8" s="9"/>
      <c r="Z8" s="9"/>
      <c r="AA8" s="9"/>
      <c r="AB8" s="9"/>
      <c r="AC8" s="9"/>
      <c r="AD8" s="9">
        <f t="shared" si="2"/>
        <v>39</v>
      </c>
      <c r="AE8" s="12">
        <v>540</v>
      </c>
      <c r="AF8" s="12">
        <f t="shared" si="0"/>
        <v>21060</v>
      </c>
      <c r="AG8" s="12">
        <v>1350</v>
      </c>
      <c r="AH8" s="12">
        <f t="shared" si="1"/>
        <v>52650</v>
      </c>
    </row>
    <row r="9" spans="1:34" s="1" customFormat="1" ht="99.95" customHeight="1" x14ac:dyDescent="0.25">
      <c r="A9" s="8"/>
      <c r="B9" s="8" t="s">
        <v>43</v>
      </c>
      <c r="C9" s="8">
        <v>81041601</v>
      </c>
      <c r="D9" s="8" t="s">
        <v>44</v>
      </c>
      <c r="E9" s="8" t="s">
        <v>32</v>
      </c>
      <c r="F9" s="8" t="s">
        <v>15</v>
      </c>
      <c r="G9" s="8" t="s">
        <v>45</v>
      </c>
      <c r="H9" s="8" t="s">
        <v>34</v>
      </c>
      <c r="I9" s="8" t="s">
        <v>46</v>
      </c>
      <c r="J9" s="9"/>
      <c r="K9" s="9"/>
      <c r="L9" s="9"/>
      <c r="M9" s="9"/>
      <c r="N9" s="9">
        <v>1</v>
      </c>
      <c r="O9" s="9">
        <v>3</v>
      </c>
      <c r="P9" s="9">
        <v>3</v>
      </c>
      <c r="Q9" s="9">
        <v>3</v>
      </c>
      <c r="R9" s="9">
        <v>2</v>
      </c>
      <c r="S9" s="9">
        <v>3</v>
      </c>
      <c r="T9" s="9">
        <v>2</v>
      </c>
      <c r="U9" s="9">
        <v>1</v>
      </c>
      <c r="V9" s="9"/>
      <c r="W9" s="9"/>
      <c r="X9" s="9"/>
      <c r="Y9" s="9"/>
      <c r="Z9" s="9"/>
      <c r="AA9" s="9"/>
      <c r="AB9" s="9"/>
      <c r="AC9" s="9"/>
      <c r="AD9" s="9">
        <f t="shared" si="2"/>
        <v>18</v>
      </c>
      <c r="AE9" s="12">
        <v>580</v>
      </c>
      <c r="AF9" s="12">
        <f t="shared" si="0"/>
        <v>10440</v>
      </c>
      <c r="AG9" s="12">
        <v>1450</v>
      </c>
      <c r="AH9" s="12">
        <f t="shared" si="1"/>
        <v>26100</v>
      </c>
    </row>
    <row r="10" spans="1:34" s="1" customFormat="1" ht="99.95" customHeight="1" x14ac:dyDescent="0.25">
      <c r="A10" s="8"/>
      <c r="B10" s="8" t="s">
        <v>47</v>
      </c>
      <c r="C10" s="8">
        <v>81042351</v>
      </c>
      <c r="D10" s="8" t="s">
        <v>48</v>
      </c>
      <c r="E10" s="8" t="s">
        <v>32</v>
      </c>
      <c r="F10" s="8" t="s">
        <v>15</v>
      </c>
      <c r="G10" s="8" t="s">
        <v>49</v>
      </c>
      <c r="H10" s="8" t="s">
        <v>34</v>
      </c>
      <c r="I10" s="8" t="s">
        <v>35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>
        <v>3</v>
      </c>
      <c r="X10" s="9">
        <v>7</v>
      </c>
      <c r="Y10" s="9">
        <v>13</v>
      </c>
      <c r="Z10" s="9">
        <v>8</v>
      </c>
      <c r="AA10" s="9">
        <v>3</v>
      </c>
      <c r="AB10" s="9">
        <v>1</v>
      </c>
      <c r="AC10" s="9"/>
      <c r="AD10" s="9">
        <f t="shared" si="2"/>
        <v>35</v>
      </c>
      <c r="AE10" s="12">
        <v>156</v>
      </c>
      <c r="AF10" s="12">
        <f t="shared" si="0"/>
        <v>5460</v>
      </c>
      <c r="AG10" s="12">
        <v>390</v>
      </c>
      <c r="AH10" s="12">
        <f t="shared" si="1"/>
        <v>13650</v>
      </c>
    </row>
    <row r="11" spans="1:34" s="1" customFormat="1" ht="99.95" customHeight="1" x14ac:dyDescent="0.25">
      <c r="A11" s="8"/>
      <c r="B11" s="8" t="s">
        <v>50</v>
      </c>
      <c r="C11" s="8">
        <v>81043871</v>
      </c>
      <c r="D11" s="8" t="s">
        <v>51</v>
      </c>
      <c r="E11" s="8" t="s">
        <v>32</v>
      </c>
      <c r="F11" s="8" t="s">
        <v>15</v>
      </c>
      <c r="G11" s="8" t="s">
        <v>52</v>
      </c>
      <c r="H11" s="8" t="s">
        <v>53</v>
      </c>
      <c r="I11" s="8" t="s">
        <v>35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>
        <v>1</v>
      </c>
      <c r="W11" s="9">
        <v>3</v>
      </c>
      <c r="X11" s="9"/>
      <c r="Y11" s="9">
        <v>1</v>
      </c>
      <c r="Z11" s="9"/>
      <c r="AA11" s="9"/>
      <c r="AB11" s="9"/>
      <c r="AC11" s="9"/>
      <c r="AD11" s="9">
        <f t="shared" si="2"/>
        <v>5</v>
      </c>
      <c r="AE11" s="12">
        <v>216</v>
      </c>
      <c r="AF11" s="12">
        <f t="shared" si="0"/>
        <v>1080</v>
      </c>
      <c r="AG11" s="12">
        <v>540</v>
      </c>
      <c r="AH11" s="12">
        <f t="shared" si="1"/>
        <v>2700</v>
      </c>
    </row>
    <row r="12" spans="1:34" s="1" customFormat="1" ht="99.95" customHeight="1" x14ac:dyDescent="0.25">
      <c r="A12" s="8"/>
      <c r="B12" s="8" t="s">
        <v>54</v>
      </c>
      <c r="C12" s="8">
        <v>81054531</v>
      </c>
      <c r="D12" s="8" t="s">
        <v>55</v>
      </c>
      <c r="E12" s="8" t="s">
        <v>32</v>
      </c>
      <c r="F12" s="8" t="s">
        <v>15</v>
      </c>
      <c r="G12" s="8" t="s">
        <v>52</v>
      </c>
      <c r="H12" s="8" t="s">
        <v>53</v>
      </c>
      <c r="I12" s="8" t="s">
        <v>35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>
        <v>1</v>
      </c>
      <c r="Z12" s="9">
        <v>2</v>
      </c>
      <c r="AA12" s="9"/>
      <c r="AB12" s="9"/>
      <c r="AC12" s="9"/>
      <c r="AD12" s="9">
        <f t="shared" si="2"/>
        <v>3</v>
      </c>
      <c r="AE12" s="12">
        <v>196</v>
      </c>
      <c r="AF12" s="12">
        <f t="shared" si="0"/>
        <v>588</v>
      </c>
      <c r="AG12" s="12">
        <v>490</v>
      </c>
      <c r="AH12" s="12">
        <f t="shared" si="1"/>
        <v>1470</v>
      </c>
    </row>
    <row r="13" spans="1:34" s="1" customFormat="1" ht="99.95" customHeight="1" x14ac:dyDescent="0.25">
      <c r="A13" s="8"/>
      <c r="B13" s="8" t="s">
        <v>56</v>
      </c>
      <c r="C13" s="8">
        <v>81054661</v>
      </c>
      <c r="D13" s="8" t="s">
        <v>51</v>
      </c>
      <c r="E13" s="8" t="s">
        <v>32</v>
      </c>
      <c r="F13" s="8" t="s">
        <v>15</v>
      </c>
      <c r="G13" s="8" t="s">
        <v>52</v>
      </c>
      <c r="H13" s="8" t="s">
        <v>53</v>
      </c>
      <c r="I13" s="8" t="s">
        <v>42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>
        <v>4</v>
      </c>
      <c r="W13" s="9">
        <v>6</v>
      </c>
      <c r="X13" s="9">
        <v>10</v>
      </c>
      <c r="Y13" s="9">
        <v>7</v>
      </c>
      <c r="Z13" s="9">
        <v>7</v>
      </c>
      <c r="AA13" s="9">
        <v>3</v>
      </c>
      <c r="AB13" s="9"/>
      <c r="AC13" s="9"/>
      <c r="AD13" s="9">
        <f t="shared" si="2"/>
        <v>37</v>
      </c>
      <c r="AE13" s="12">
        <v>216</v>
      </c>
      <c r="AF13" s="12">
        <f t="shared" si="0"/>
        <v>7992</v>
      </c>
      <c r="AG13" s="12">
        <v>540</v>
      </c>
      <c r="AH13" s="12">
        <f t="shared" si="1"/>
        <v>19980</v>
      </c>
    </row>
    <row r="14" spans="1:34" s="1" customFormat="1" ht="99.95" customHeight="1" x14ac:dyDescent="0.25">
      <c r="A14" s="8"/>
      <c r="B14" s="8" t="s">
        <v>57</v>
      </c>
      <c r="C14" s="8">
        <v>81054671</v>
      </c>
      <c r="D14" s="8" t="s">
        <v>55</v>
      </c>
      <c r="E14" s="8" t="s">
        <v>32</v>
      </c>
      <c r="F14" s="8" t="s">
        <v>15</v>
      </c>
      <c r="G14" s="8" t="s">
        <v>52</v>
      </c>
      <c r="H14" s="8" t="s">
        <v>53</v>
      </c>
      <c r="I14" s="8" t="s">
        <v>35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>
        <v>15</v>
      </c>
      <c r="W14" s="9">
        <v>15</v>
      </c>
      <c r="X14" s="9">
        <v>12</v>
      </c>
      <c r="Y14" s="9">
        <v>10</v>
      </c>
      <c r="Z14" s="9">
        <v>10</v>
      </c>
      <c r="AA14" s="9">
        <v>5</v>
      </c>
      <c r="AB14" s="9"/>
      <c r="AC14" s="9"/>
      <c r="AD14" s="9">
        <f t="shared" si="2"/>
        <v>67</v>
      </c>
      <c r="AE14" s="12">
        <v>196</v>
      </c>
      <c r="AF14" s="12">
        <f t="shared" si="0"/>
        <v>13132</v>
      </c>
      <c r="AG14" s="12">
        <v>490</v>
      </c>
      <c r="AH14" s="12">
        <f t="shared" si="1"/>
        <v>32830</v>
      </c>
    </row>
    <row r="15" spans="1:34" s="1" customFormat="1" ht="99.95" customHeight="1" x14ac:dyDescent="0.25">
      <c r="A15" s="8"/>
      <c r="B15" s="8" t="s">
        <v>58</v>
      </c>
      <c r="C15" s="8">
        <v>81056541</v>
      </c>
      <c r="D15" s="8" t="s">
        <v>48</v>
      </c>
      <c r="E15" s="8" t="s">
        <v>32</v>
      </c>
      <c r="F15" s="8" t="s">
        <v>15</v>
      </c>
      <c r="G15" s="8" t="s">
        <v>59</v>
      </c>
      <c r="H15" s="8" t="s">
        <v>34</v>
      </c>
      <c r="I15" s="8" t="s">
        <v>35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>
        <v>9</v>
      </c>
      <c r="X15" s="9">
        <v>15</v>
      </c>
      <c r="Y15" s="9">
        <v>14</v>
      </c>
      <c r="Z15" s="9">
        <v>15</v>
      </c>
      <c r="AA15" s="9">
        <v>8</v>
      </c>
      <c r="AB15" s="9">
        <v>5</v>
      </c>
      <c r="AC15" s="9"/>
      <c r="AD15" s="9">
        <f t="shared" si="2"/>
        <v>66</v>
      </c>
      <c r="AE15" s="12">
        <v>156</v>
      </c>
      <c r="AF15" s="12">
        <f t="shared" si="0"/>
        <v>10296</v>
      </c>
      <c r="AG15" s="12">
        <v>390</v>
      </c>
      <c r="AH15" s="12">
        <f t="shared" si="1"/>
        <v>25740</v>
      </c>
    </row>
    <row r="16" spans="1:34" s="1" customFormat="1" ht="99.95" customHeight="1" x14ac:dyDescent="0.25">
      <c r="A16" s="8" t="s">
        <v>60</v>
      </c>
      <c r="B16" s="8"/>
      <c r="C16" s="8">
        <v>80840221</v>
      </c>
      <c r="D16" s="8" t="s">
        <v>73</v>
      </c>
      <c r="E16" s="8" t="s">
        <v>25</v>
      </c>
      <c r="F16" s="8" t="s">
        <v>26</v>
      </c>
      <c r="G16" s="8" t="s">
        <v>27</v>
      </c>
      <c r="H16" s="8" t="s">
        <v>28</v>
      </c>
      <c r="I16" s="8" t="s">
        <v>87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>
        <v>14</v>
      </c>
      <c r="AD16" s="9">
        <f t="shared" si="2"/>
        <v>14</v>
      </c>
      <c r="AE16" s="12">
        <v>660</v>
      </c>
      <c r="AF16" s="12">
        <f t="shared" ref="AF16:AF28" si="3">+AE16*AD16</f>
        <v>9240</v>
      </c>
      <c r="AG16" s="12">
        <v>1650</v>
      </c>
      <c r="AH16" s="12">
        <f t="shared" si="1"/>
        <v>23100</v>
      </c>
    </row>
    <row r="17" spans="1:34" s="1" customFormat="1" ht="99.95" customHeight="1" x14ac:dyDescent="0.25">
      <c r="A17" s="8" t="s">
        <v>61</v>
      </c>
      <c r="B17" s="8"/>
      <c r="C17" s="8">
        <v>80840241</v>
      </c>
      <c r="D17" s="8" t="s">
        <v>75</v>
      </c>
      <c r="E17" s="8" t="s">
        <v>25</v>
      </c>
      <c r="F17" s="8" t="s">
        <v>26</v>
      </c>
      <c r="G17" s="8" t="s">
        <v>27</v>
      </c>
      <c r="H17" s="8" t="s">
        <v>28</v>
      </c>
      <c r="I17" s="8" t="s">
        <v>87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>
        <v>6</v>
      </c>
      <c r="AD17" s="9">
        <f t="shared" si="2"/>
        <v>6</v>
      </c>
      <c r="AE17" s="12">
        <v>556</v>
      </c>
      <c r="AF17" s="12">
        <f t="shared" si="3"/>
        <v>3336</v>
      </c>
      <c r="AG17" s="12">
        <v>1390</v>
      </c>
      <c r="AH17" s="12">
        <f t="shared" si="1"/>
        <v>8340</v>
      </c>
    </row>
    <row r="18" spans="1:34" s="1" customFormat="1" ht="99.95" customHeight="1" x14ac:dyDescent="0.25">
      <c r="A18" s="8" t="s">
        <v>62</v>
      </c>
      <c r="B18" s="8"/>
      <c r="C18" s="8">
        <v>80840601</v>
      </c>
      <c r="D18" s="8" t="s">
        <v>77</v>
      </c>
      <c r="E18" s="8" t="s">
        <v>25</v>
      </c>
      <c r="F18" s="8" t="s">
        <v>15</v>
      </c>
      <c r="G18" s="8" t="s">
        <v>82</v>
      </c>
      <c r="H18" s="8" t="s">
        <v>34</v>
      </c>
      <c r="I18" s="8" t="s">
        <v>87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>
        <v>7</v>
      </c>
      <c r="AD18" s="9">
        <f t="shared" si="2"/>
        <v>7</v>
      </c>
      <c r="AE18" s="12">
        <v>516</v>
      </c>
      <c r="AF18" s="12">
        <f t="shared" si="3"/>
        <v>3612</v>
      </c>
      <c r="AG18" s="12">
        <v>1290</v>
      </c>
      <c r="AH18" s="12">
        <f t="shared" si="1"/>
        <v>9030</v>
      </c>
    </row>
    <row r="19" spans="1:34" s="1" customFormat="1" ht="99.95" customHeight="1" x14ac:dyDescent="0.25">
      <c r="A19" s="8" t="s">
        <v>63</v>
      </c>
      <c r="B19" s="8"/>
      <c r="C19" s="8">
        <v>80844761</v>
      </c>
      <c r="D19" s="8" t="s">
        <v>73</v>
      </c>
      <c r="E19" s="8" t="s">
        <v>25</v>
      </c>
      <c r="F19" s="8" t="s">
        <v>26</v>
      </c>
      <c r="G19" s="8" t="s">
        <v>37</v>
      </c>
      <c r="H19" s="8" t="s">
        <v>28</v>
      </c>
      <c r="I19" s="8" t="s">
        <v>87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>
        <v>16</v>
      </c>
      <c r="AD19" s="9">
        <f t="shared" si="2"/>
        <v>16</v>
      </c>
      <c r="AE19" s="12">
        <v>660</v>
      </c>
      <c r="AF19" s="12">
        <f t="shared" si="3"/>
        <v>10560</v>
      </c>
      <c r="AG19" s="12">
        <v>1650</v>
      </c>
      <c r="AH19" s="12">
        <f t="shared" si="1"/>
        <v>26400</v>
      </c>
    </row>
    <row r="20" spans="1:34" s="1" customFormat="1" ht="99.95" customHeight="1" x14ac:dyDescent="0.25">
      <c r="A20" s="8" t="s">
        <v>64</v>
      </c>
      <c r="B20" s="8"/>
      <c r="C20" s="8">
        <v>80844811</v>
      </c>
      <c r="D20" s="8" t="s">
        <v>74</v>
      </c>
      <c r="E20" s="8" t="s">
        <v>25</v>
      </c>
      <c r="F20" s="8" t="s">
        <v>26</v>
      </c>
      <c r="G20" s="8" t="s">
        <v>37</v>
      </c>
      <c r="H20" s="8" t="s">
        <v>28</v>
      </c>
      <c r="I20" s="8" t="s">
        <v>87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>
        <v>3</v>
      </c>
      <c r="AD20" s="9">
        <f t="shared" si="2"/>
        <v>3</v>
      </c>
      <c r="AE20" s="12">
        <v>596</v>
      </c>
      <c r="AF20" s="12">
        <f t="shared" si="3"/>
        <v>1788</v>
      </c>
      <c r="AG20" s="12">
        <v>1490</v>
      </c>
      <c r="AH20" s="12">
        <f t="shared" si="1"/>
        <v>4470</v>
      </c>
    </row>
    <row r="21" spans="1:34" s="1" customFormat="1" ht="99.95" customHeight="1" x14ac:dyDescent="0.25">
      <c r="A21" s="8" t="s">
        <v>65</v>
      </c>
      <c r="B21" s="8"/>
      <c r="C21" s="8">
        <v>80844851</v>
      </c>
      <c r="D21" s="8" t="s">
        <v>75</v>
      </c>
      <c r="E21" s="8" t="s">
        <v>25</v>
      </c>
      <c r="F21" s="8" t="s">
        <v>26</v>
      </c>
      <c r="G21" s="8" t="s">
        <v>37</v>
      </c>
      <c r="H21" s="8" t="s">
        <v>28</v>
      </c>
      <c r="I21" s="8" t="s">
        <v>87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>
        <v>7</v>
      </c>
      <c r="AD21" s="9">
        <f t="shared" si="2"/>
        <v>7</v>
      </c>
      <c r="AE21" s="12">
        <v>556</v>
      </c>
      <c r="AF21" s="12">
        <f t="shared" si="3"/>
        <v>3892</v>
      </c>
      <c r="AG21" s="12">
        <v>1390</v>
      </c>
      <c r="AH21" s="12">
        <f t="shared" si="1"/>
        <v>9730</v>
      </c>
    </row>
    <row r="22" spans="1:34" s="1" customFormat="1" ht="99.95" customHeight="1" x14ac:dyDescent="0.25">
      <c r="A22" s="8" t="s">
        <v>66</v>
      </c>
      <c r="B22" s="8"/>
      <c r="C22" s="8">
        <v>80844891</v>
      </c>
      <c r="D22" s="8" t="s">
        <v>76</v>
      </c>
      <c r="E22" s="8" t="s">
        <v>25</v>
      </c>
      <c r="F22" s="8" t="s">
        <v>26</v>
      </c>
      <c r="G22" s="8" t="s">
        <v>37</v>
      </c>
      <c r="H22" s="8" t="s">
        <v>28</v>
      </c>
      <c r="I22" s="8" t="s">
        <v>88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>
        <v>3</v>
      </c>
      <c r="AD22" s="9">
        <f t="shared" si="2"/>
        <v>3</v>
      </c>
      <c r="AE22" s="12">
        <v>556</v>
      </c>
      <c r="AF22" s="12">
        <f t="shared" si="3"/>
        <v>1668</v>
      </c>
      <c r="AG22" s="12">
        <v>1390</v>
      </c>
      <c r="AH22" s="12">
        <f t="shared" si="1"/>
        <v>4170</v>
      </c>
    </row>
    <row r="23" spans="1:34" s="1" customFormat="1" ht="99.95" customHeight="1" x14ac:dyDescent="0.25">
      <c r="A23" s="8" t="s">
        <v>67</v>
      </c>
      <c r="B23" s="8"/>
      <c r="C23" s="8">
        <v>80845511</v>
      </c>
      <c r="D23" s="8" t="s">
        <v>78</v>
      </c>
      <c r="E23" s="8" t="s">
        <v>25</v>
      </c>
      <c r="F23" s="8" t="s">
        <v>15</v>
      </c>
      <c r="G23" s="8" t="s">
        <v>83</v>
      </c>
      <c r="H23" s="8" t="s">
        <v>34</v>
      </c>
      <c r="I23" s="8" t="s">
        <v>87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>
        <v>3</v>
      </c>
      <c r="AD23" s="9">
        <f t="shared" si="2"/>
        <v>3</v>
      </c>
      <c r="AE23" s="12">
        <v>420</v>
      </c>
      <c r="AF23" s="12">
        <f t="shared" si="3"/>
        <v>1260</v>
      </c>
      <c r="AG23" s="12">
        <v>1050</v>
      </c>
      <c r="AH23" s="12">
        <f t="shared" si="1"/>
        <v>3150</v>
      </c>
    </row>
    <row r="24" spans="1:34" s="1" customFormat="1" ht="99.95" customHeight="1" x14ac:dyDescent="0.25">
      <c r="A24" s="8" t="s">
        <v>68</v>
      </c>
      <c r="B24" s="8"/>
      <c r="C24" s="8">
        <v>80845531</v>
      </c>
      <c r="D24" s="8" t="s">
        <v>77</v>
      </c>
      <c r="E24" s="8" t="s">
        <v>25</v>
      </c>
      <c r="F24" s="8" t="s">
        <v>15</v>
      </c>
      <c r="G24" s="8" t="s">
        <v>83</v>
      </c>
      <c r="H24" s="8" t="s">
        <v>34</v>
      </c>
      <c r="I24" s="8" t="s">
        <v>87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>
        <v>7</v>
      </c>
      <c r="AD24" s="9">
        <f t="shared" si="2"/>
        <v>7</v>
      </c>
      <c r="AE24" s="12">
        <v>516</v>
      </c>
      <c r="AF24" s="12">
        <f t="shared" si="3"/>
        <v>3612</v>
      </c>
      <c r="AG24" s="12">
        <v>1290</v>
      </c>
      <c r="AH24" s="12">
        <f t="shared" si="1"/>
        <v>9030</v>
      </c>
    </row>
    <row r="25" spans="1:34" s="1" customFormat="1" ht="99.95" customHeight="1" x14ac:dyDescent="0.25">
      <c r="A25" s="8" t="s">
        <v>69</v>
      </c>
      <c r="B25" s="8"/>
      <c r="C25" s="8">
        <v>80845581</v>
      </c>
      <c r="D25" s="8" t="s">
        <v>79</v>
      </c>
      <c r="E25" s="8" t="s">
        <v>25</v>
      </c>
      <c r="F25" s="8" t="s">
        <v>15</v>
      </c>
      <c r="G25" s="8" t="s">
        <v>83</v>
      </c>
      <c r="H25" s="8" t="s">
        <v>34</v>
      </c>
      <c r="I25" s="8" t="s">
        <v>87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>
        <v>9</v>
      </c>
      <c r="AD25" s="9">
        <f t="shared" si="2"/>
        <v>9</v>
      </c>
      <c r="AE25" s="12">
        <v>340</v>
      </c>
      <c r="AF25" s="12">
        <f t="shared" si="3"/>
        <v>3060</v>
      </c>
      <c r="AG25" s="12">
        <v>850</v>
      </c>
      <c r="AH25" s="12">
        <f t="shared" si="1"/>
        <v>7650</v>
      </c>
    </row>
    <row r="26" spans="1:34" s="1" customFormat="1" ht="99.95" customHeight="1" x14ac:dyDescent="0.25">
      <c r="A26" s="8" t="s">
        <v>70</v>
      </c>
      <c r="B26" s="8"/>
      <c r="C26" s="8">
        <v>81021691</v>
      </c>
      <c r="D26" s="8" t="s">
        <v>80</v>
      </c>
      <c r="E26" s="8" t="s">
        <v>25</v>
      </c>
      <c r="F26" s="8" t="s">
        <v>26</v>
      </c>
      <c r="G26" s="8" t="s">
        <v>84</v>
      </c>
      <c r="H26" s="8" t="s">
        <v>85</v>
      </c>
      <c r="I26" s="8" t="s">
        <v>89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>
        <v>2</v>
      </c>
      <c r="AD26" s="9">
        <f t="shared" si="2"/>
        <v>2</v>
      </c>
      <c r="AE26" s="12">
        <v>460</v>
      </c>
      <c r="AF26" s="12">
        <f t="shared" si="3"/>
        <v>920</v>
      </c>
      <c r="AG26" s="12">
        <v>1150</v>
      </c>
      <c r="AH26" s="12">
        <f t="shared" si="1"/>
        <v>2300</v>
      </c>
    </row>
    <row r="27" spans="1:34" s="1" customFormat="1" ht="99.95" customHeight="1" x14ac:dyDescent="0.25">
      <c r="A27" s="8" t="s">
        <v>71</v>
      </c>
      <c r="B27" s="8"/>
      <c r="C27" s="8">
        <v>81046811</v>
      </c>
      <c r="D27" s="8" t="s">
        <v>81</v>
      </c>
      <c r="E27" s="8" t="s">
        <v>25</v>
      </c>
      <c r="F27" s="8" t="s">
        <v>26</v>
      </c>
      <c r="G27" s="8" t="s">
        <v>37</v>
      </c>
      <c r="H27" s="8" t="s">
        <v>86</v>
      </c>
      <c r="I27" s="8" t="s">
        <v>88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>
        <v>4</v>
      </c>
      <c r="AD27" s="9">
        <f t="shared" si="2"/>
        <v>4</v>
      </c>
      <c r="AE27" s="12">
        <v>516</v>
      </c>
      <c r="AF27" s="12">
        <f t="shared" si="3"/>
        <v>2064</v>
      </c>
      <c r="AG27" s="12">
        <v>1290</v>
      </c>
      <c r="AH27" s="12">
        <f t="shared" si="1"/>
        <v>5160</v>
      </c>
    </row>
    <row r="28" spans="1:34" s="1" customFormat="1" ht="99.95" customHeight="1" x14ac:dyDescent="0.25">
      <c r="A28" s="8" t="s">
        <v>72</v>
      </c>
      <c r="B28" s="8"/>
      <c r="C28" s="8">
        <v>81046821</v>
      </c>
      <c r="D28" s="8" t="s">
        <v>81</v>
      </c>
      <c r="E28" s="8" t="s">
        <v>25</v>
      </c>
      <c r="F28" s="8" t="s">
        <v>26</v>
      </c>
      <c r="G28" s="8" t="s">
        <v>27</v>
      </c>
      <c r="H28" s="8" t="s">
        <v>86</v>
      </c>
      <c r="I28" s="8" t="s">
        <v>88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>
        <v>6</v>
      </c>
      <c r="AD28" s="9">
        <f t="shared" si="2"/>
        <v>6</v>
      </c>
      <c r="AE28" s="12">
        <v>516</v>
      </c>
      <c r="AF28" s="12">
        <f t="shared" si="3"/>
        <v>3096</v>
      </c>
      <c r="AG28" s="12">
        <v>1290</v>
      </c>
      <c r="AH28" s="12">
        <f t="shared" si="1"/>
        <v>7740</v>
      </c>
    </row>
    <row r="29" spans="1:34" s="1" customFormat="1" ht="99.95" customHeight="1" x14ac:dyDescent="0.25"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13"/>
      <c r="AF29" s="13"/>
      <c r="AG29" s="13"/>
      <c r="AH29" s="13"/>
    </row>
  </sheetData>
  <autoFilter ref="A4:AH4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BURBERRY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2025-11-05T11:08:17Z</dcterms:created>
  <dcterms:modified xsi:type="dcterms:W3CDTF">2025-12-03T14:26:06Z</dcterms:modified>
</cp:coreProperties>
</file>